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42" i="1"/>
  <c r="G43" i="1"/>
  <c r="E7" i="1"/>
  <c r="E8" i="1"/>
  <c r="E9" i="1"/>
  <c r="E11" i="1"/>
  <c r="B42" i="1"/>
  <c r="D42" i="1"/>
  <c r="E42" i="1"/>
  <c r="E43" i="1"/>
  <c r="D11" i="1"/>
  <c r="D43" i="1"/>
  <c r="C11" i="1"/>
  <c r="C42" i="1"/>
  <c r="C43" i="1"/>
  <c r="B11" i="1"/>
  <c r="B43" i="1"/>
  <c r="E41" i="1"/>
  <c r="E40" i="1"/>
  <c r="E38" i="1"/>
  <c r="E36" i="1"/>
  <c r="E34" i="1"/>
  <c r="E31" i="1"/>
  <c r="E30" i="1"/>
  <c r="E29" i="1"/>
  <c r="E26" i="1"/>
  <c r="E25" i="1"/>
  <c r="E24" i="1"/>
  <c r="E23" i="1"/>
  <c r="E22" i="1"/>
  <c r="E21" i="1"/>
  <c r="E20" i="1"/>
  <c r="E19" i="1"/>
  <c r="E16" i="1"/>
  <c r="E15" i="1"/>
</calcChain>
</file>

<file path=xl/sharedStrings.xml><?xml version="1.0" encoding="utf-8"?>
<sst xmlns="http://schemas.openxmlformats.org/spreadsheetml/2006/main" count="44" uniqueCount="43">
  <si>
    <t xml:space="preserve">Holy Transfiguration Orthodox Church </t>
  </si>
  <si>
    <t>2021 Budget Worksheet</t>
  </si>
  <si>
    <t>2020  Budget</t>
  </si>
  <si>
    <t>Year to Date Actual (through October)</t>
  </si>
  <si>
    <t>12-Month Projection</t>
  </si>
  <si>
    <t>Over/Under Budget</t>
  </si>
  <si>
    <t>2021 Proposed Budget</t>
  </si>
  <si>
    <t>Income</t>
  </si>
  <si>
    <t>Tithes &amp; Offerings</t>
  </si>
  <si>
    <t>Candles</t>
  </si>
  <si>
    <t>Parsonage Rental</t>
  </si>
  <si>
    <t>Other Income</t>
  </si>
  <si>
    <t>Total Income</t>
  </si>
  <si>
    <t>Expenses</t>
  </si>
  <si>
    <t>Pastoral</t>
  </si>
  <si>
    <t>Housing Allowance</t>
  </si>
  <si>
    <t>Visiting Priest Honoraria</t>
  </si>
  <si>
    <t>Administrative</t>
  </si>
  <si>
    <t>Advertising</t>
  </si>
  <si>
    <t>Banking</t>
  </si>
  <si>
    <t>Office Supply</t>
  </si>
  <si>
    <t>Insurance</t>
  </si>
  <si>
    <t>Web Page Maintenance</t>
  </si>
  <si>
    <t>Internet Access</t>
  </si>
  <si>
    <t>new</t>
  </si>
  <si>
    <t>Computer Hardware</t>
  </si>
  <si>
    <t>Building and Grounds</t>
  </si>
  <si>
    <t>Mortgage</t>
  </si>
  <si>
    <t>Utilities</t>
  </si>
  <si>
    <t>Maintenance/ Repairs*</t>
  </si>
  <si>
    <t>Ministry Expenses</t>
  </si>
  <si>
    <t>Liturgical Supplies</t>
  </si>
  <si>
    <t>Fellowship Supplies</t>
  </si>
  <si>
    <t>OCF**</t>
  </si>
  <si>
    <t>Little Food Pantry</t>
  </si>
  <si>
    <t>Discretionary Fund</t>
  </si>
  <si>
    <t>Good Neighbor Support*</t>
  </si>
  <si>
    <t>Mission Support</t>
  </si>
  <si>
    <t>Travel</t>
  </si>
  <si>
    <t>Total Expenses</t>
  </si>
  <si>
    <t>Income Over/Under Expense</t>
  </si>
  <si>
    <t>*Good Neighbor donation $1000 plus $1000 matching grant from Bulgarian Diocese</t>
  </si>
  <si>
    <t>Diocesan Dues (3%)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</si>
</sst>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i/>
      <sz val="11"/>
      <color rgb="FF000000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164" fontId="3" fillId="0" borderId="0" xfId="1" applyNumberFormat="1" applyFont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3" fillId="0" borderId="0" xfId="1" applyNumberFormat="1" applyFont="1" applyBorder="1"/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/>
    <xf numFmtId="164" fontId="3" fillId="0" borderId="1" xfId="1" applyNumberFormat="1" applyFont="1" applyBorder="1"/>
    <xf numFmtId="164" fontId="3" fillId="2" borderId="1" xfId="1" applyNumberFormat="1" applyFont="1" applyFill="1" applyBorder="1"/>
    <xf numFmtId="0" fontId="5" fillId="0" borderId="0" xfId="0" applyFont="1"/>
    <xf numFmtId="164" fontId="3" fillId="0" borderId="2" xfId="1" applyNumberFormat="1" applyFont="1" applyBorder="1" applyAlignment="1">
      <alignment wrapText="1"/>
    </xf>
    <xf numFmtId="164" fontId="3" fillId="2" borderId="2" xfId="1" applyNumberFormat="1" applyFont="1" applyFill="1" applyBorder="1" applyAlignment="1">
      <alignment horizontal="center" wrapText="1"/>
    </xf>
    <xf numFmtId="164" fontId="3" fillId="2" borderId="2" xfId="1" applyNumberFormat="1" applyFont="1" applyFill="1" applyBorder="1" applyAlignment="1">
      <alignment wrapText="1"/>
    </xf>
    <xf numFmtId="164" fontId="5" fillId="0" borderId="0" xfId="1" applyNumberFormat="1" applyFont="1" applyAlignment="1">
      <alignment horizontal="center" wrapText="1"/>
    </xf>
    <xf numFmtId="164" fontId="5" fillId="2" borderId="0" xfId="1" applyNumberFormat="1" applyFont="1" applyFill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6" fillId="0" borderId="0" xfId="1" applyNumberFormat="1" applyFont="1"/>
    <xf numFmtId="164" fontId="6" fillId="2" borderId="0" xfId="1" applyNumberFormat="1" applyFont="1" applyFill="1"/>
    <xf numFmtId="164" fontId="6" fillId="0" borderId="1" xfId="1" applyNumberFormat="1" applyFont="1" applyBorder="1"/>
    <xf numFmtId="164" fontId="6" fillId="2" borderId="1" xfId="1" applyNumberFormat="1" applyFont="1" applyFill="1" applyBorder="1"/>
    <xf numFmtId="164" fontId="3" fillId="0" borderId="2" xfId="1" applyNumberFormat="1" applyFont="1" applyBorder="1"/>
    <xf numFmtId="164" fontId="3" fillId="2" borderId="2" xfId="1" applyNumberFormat="1" applyFont="1" applyFill="1" applyBorder="1" applyAlignment="1">
      <alignment horizontal="center"/>
    </xf>
    <xf numFmtId="164" fontId="3" fillId="2" borderId="2" xfId="1" applyNumberFormat="1" applyFont="1" applyFill="1" applyBorder="1"/>
    <xf numFmtId="164" fontId="3" fillId="0" borderId="3" xfId="1" applyNumberFormat="1" applyFont="1" applyBorder="1"/>
    <xf numFmtId="164" fontId="3" fillId="2" borderId="3" xfId="1" applyNumberFormat="1" applyFont="1" applyFill="1" applyBorder="1" applyAlignment="1">
      <alignment horizontal="center"/>
    </xf>
    <xf numFmtId="164" fontId="3" fillId="2" borderId="3" xfId="1" applyNumberFormat="1" applyFont="1" applyFill="1" applyBorder="1"/>
    <xf numFmtId="0" fontId="6" fillId="0" borderId="0" xfId="0" applyFont="1" applyBorder="1"/>
    <xf numFmtId="164" fontId="3" fillId="0" borderId="0" xfId="1" applyNumberFormat="1" applyFont="1" applyBorder="1" applyAlignment="1">
      <alignment wrapText="1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164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1"/>
  <sheetViews>
    <sheetView tabSelected="1" showRuler="0" zoomScale="150" zoomScaleNormal="150" zoomScalePageLayoutView="150" workbookViewId="0">
      <selection activeCell="G24" sqref="G24"/>
    </sheetView>
  </sheetViews>
  <sheetFormatPr baseColWidth="10" defaultColWidth="10.83203125" defaultRowHeight="14" x14ac:dyDescent="0"/>
  <cols>
    <col min="1" max="1" width="25.6640625" style="1" customWidth="1"/>
    <col min="2" max="2" width="14.1640625" style="41" customWidth="1"/>
    <col min="3" max="4" width="14.1640625" style="1" customWidth="1"/>
    <col min="5" max="5" width="14.1640625" style="1" hidden="1" customWidth="1"/>
    <col min="6" max="6" width="3.6640625" style="42" customWidth="1"/>
    <col min="7" max="7" width="13.1640625" style="43" customWidth="1"/>
    <col min="8" max="16384" width="10.83203125" style="1"/>
  </cols>
  <sheetData>
    <row r="1" spans="1:7" ht="18">
      <c r="A1" s="44" t="s">
        <v>0</v>
      </c>
      <c r="B1" s="44"/>
      <c r="C1" s="44"/>
      <c r="D1" s="44"/>
      <c r="E1" s="44"/>
      <c r="F1" s="44"/>
      <c r="G1" s="44"/>
    </row>
    <row r="2" spans="1:7" ht="18">
      <c r="A2" s="44" t="s">
        <v>1</v>
      </c>
      <c r="B2" s="44"/>
      <c r="C2" s="44"/>
      <c r="D2" s="44"/>
      <c r="E2" s="44"/>
      <c r="F2" s="44"/>
      <c r="G2" s="44"/>
    </row>
    <row r="3" spans="1:7">
      <c r="A3" s="45"/>
      <c r="B3" s="45"/>
      <c r="C3" s="45"/>
      <c r="D3" s="45"/>
      <c r="E3" s="45"/>
      <c r="F3" s="45"/>
      <c r="G3" s="45"/>
    </row>
    <row r="4" spans="1:7" s="5" customFormat="1" ht="42">
      <c r="A4" s="2"/>
      <c r="B4" s="3" t="s">
        <v>2</v>
      </c>
      <c r="C4" s="3" t="s">
        <v>3</v>
      </c>
      <c r="D4" s="3" t="s">
        <v>4</v>
      </c>
      <c r="E4" s="3" t="s">
        <v>5</v>
      </c>
      <c r="F4" s="4"/>
      <c r="G4" s="4" t="s">
        <v>6</v>
      </c>
    </row>
    <row r="5" spans="1:7" s="5" customFormat="1">
      <c r="A5" s="2"/>
      <c r="B5" s="3"/>
      <c r="C5" s="3"/>
      <c r="D5" s="3"/>
      <c r="E5" s="3"/>
      <c r="F5" s="4"/>
      <c r="G5" s="4"/>
    </row>
    <row r="6" spans="1:7">
      <c r="A6" s="2" t="s">
        <v>7</v>
      </c>
      <c r="B6" s="6"/>
      <c r="C6" s="6"/>
      <c r="D6" s="6"/>
      <c r="E6" s="6"/>
      <c r="F6" s="7"/>
      <c r="G6" s="8"/>
    </row>
    <row r="7" spans="1:7">
      <c r="A7" s="9" t="s">
        <v>8</v>
      </c>
      <c r="B7" s="10">
        <v>59100</v>
      </c>
      <c r="C7" s="10">
        <v>36918.39</v>
      </c>
      <c r="D7" s="10">
        <v>44916</v>
      </c>
      <c r="E7" s="10">
        <f>D7-B7</f>
        <v>-14184</v>
      </c>
      <c r="F7" s="11"/>
      <c r="G7" s="12">
        <v>44900</v>
      </c>
    </row>
    <row r="8" spans="1:7">
      <c r="A8" s="9" t="s">
        <v>9</v>
      </c>
      <c r="B8" s="13">
        <v>1000</v>
      </c>
      <c r="C8" s="13">
        <v>336.75</v>
      </c>
      <c r="D8" s="10">
        <v>408</v>
      </c>
      <c r="E8" s="10">
        <f>D8-B8</f>
        <v>-592</v>
      </c>
      <c r="F8" s="14"/>
      <c r="G8" s="15">
        <v>400</v>
      </c>
    </row>
    <row r="9" spans="1:7">
      <c r="A9" s="9" t="s">
        <v>10</v>
      </c>
      <c r="B9" s="13">
        <v>9600</v>
      </c>
      <c r="C9" s="13">
        <v>2400</v>
      </c>
      <c r="D9" s="13">
        <v>4000</v>
      </c>
      <c r="E9" s="13">
        <f>D9-B9</f>
        <v>-5600</v>
      </c>
      <c r="F9" s="14"/>
      <c r="G9" s="15">
        <v>9600</v>
      </c>
    </row>
    <row r="10" spans="1:7">
      <c r="A10" s="9" t="s">
        <v>11</v>
      </c>
      <c r="B10" s="16">
        <v>0</v>
      </c>
      <c r="C10" s="16">
        <v>196</v>
      </c>
      <c r="D10" s="16"/>
      <c r="E10" s="16"/>
      <c r="F10" s="14"/>
      <c r="G10" s="17"/>
    </row>
    <row r="11" spans="1:7" ht="15" thickBot="1">
      <c r="A11" s="18" t="s">
        <v>12</v>
      </c>
      <c r="B11" s="19">
        <f>SUM(B7:B10)</f>
        <v>69700</v>
      </c>
      <c r="C11" s="19">
        <f>SUM(C7:C10)</f>
        <v>39851.14</v>
      </c>
      <c r="D11" s="19">
        <f>SUM(D7:D9)</f>
        <v>49324</v>
      </c>
      <c r="E11" s="19">
        <f>SUM(E7:E9)</f>
        <v>-20376</v>
      </c>
      <c r="F11" s="20"/>
      <c r="G11" s="21">
        <f>SUM(G7:G9)</f>
        <v>54900</v>
      </c>
    </row>
    <row r="12" spans="1:7" s="5" customFormat="1">
      <c r="A12" s="2"/>
      <c r="B12" s="22"/>
      <c r="C12" s="22"/>
      <c r="D12" s="10"/>
      <c r="E12" s="22"/>
      <c r="F12" s="23"/>
      <c r="G12" s="23"/>
    </row>
    <row r="13" spans="1:7">
      <c r="A13" s="2" t="s">
        <v>13</v>
      </c>
      <c r="B13" s="10"/>
      <c r="C13" s="10"/>
      <c r="D13" s="10"/>
      <c r="E13" s="10"/>
      <c r="F13" s="11"/>
      <c r="G13" s="12"/>
    </row>
    <row r="14" spans="1:7">
      <c r="A14" s="24" t="s">
        <v>14</v>
      </c>
      <c r="B14" s="10"/>
      <c r="C14" s="10"/>
      <c r="D14" s="10"/>
      <c r="E14" s="10"/>
      <c r="F14" s="11"/>
      <c r="G14" s="12"/>
    </row>
    <row r="15" spans="1:7">
      <c r="A15" s="25" t="s">
        <v>15</v>
      </c>
      <c r="B15" s="26">
        <v>20400</v>
      </c>
      <c r="C15" s="10">
        <v>18700</v>
      </c>
      <c r="D15" s="10">
        <v>20400</v>
      </c>
      <c r="E15" s="10">
        <f>B15-D15</f>
        <v>0</v>
      </c>
      <c r="F15" s="11"/>
      <c r="G15" s="27">
        <v>20400</v>
      </c>
    </row>
    <row r="16" spans="1:7" ht="15" customHeight="1">
      <c r="A16" s="25" t="s">
        <v>16</v>
      </c>
      <c r="B16" s="26">
        <v>750</v>
      </c>
      <c r="C16" s="10">
        <v>0</v>
      </c>
      <c r="D16" s="10">
        <v>0</v>
      </c>
      <c r="E16" s="10">
        <f>B16-D16</f>
        <v>750</v>
      </c>
      <c r="F16" s="11"/>
      <c r="G16" s="27">
        <v>500</v>
      </c>
    </row>
    <row r="17" spans="1:7" ht="15" customHeight="1">
      <c r="A17" s="25"/>
      <c r="B17" s="26"/>
      <c r="C17" s="10"/>
      <c r="D17" s="10"/>
      <c r="E17" s="10"/>
      <c r="F17" s="11"/>
      <c r="G17" s="27"/>
    </row>
    <row r="18" spans="1:7" ht="15" customHeight="1">
      <c r="A18" s="24" t="s">
        <v>17</v>
      </c>
      <c r="B18" s="26"/>
      <c r="C18" s="10"/>
      <c r="D18" s="10"/>
      <c r="E18" s="10"/>
      <c r="F18" s="11"/>
      <c r="G18" s="27"/>
    </row>
    <row r="19" spans="1:7">
      <c r="A19" s="25" t="s">
        <v>18</v>
      </c>
      <c r="B19" s="26">
        <v>500</v>
      </c>
      <c r="C19" s="10">
        <v>0</v>
      </c>
      <c r="D19" s="10">
        <v>0</v>
      </c>
      <c r="E19" s="10">
        <f t="shared" ref="E19:E26" si="0">B19-D19</f>
        <v>500</v>
      </c>
      <c r="F19" s="11"/>
      <c r="G19" s="27">
        <v>350</v>
      </c>
    </row>
    <row r="20" spans="1:7">
      <c r="A20" s="25" t="s">
        <v>19</v>
      </c>
      <c r="B20" s="26">
        <v>100</v>
      </c>
      <c r="C20" s="10">
        <v>62.42</v>
      </c>
      <c r="D20" s="10">
        <v>100</v>
      </c>
      <c r="E20" s="10">
        <f t="shared" si="0"/>
        <v>0</v>
      </c>
      <c r="F20" s="11"/>
      <c r="G20" s="27">
        <v>200</v>
      </c>
    </row>
    <row r="21" spans="1:7">
      <c r="A21" s="25" t="s">
        <v>20</v>
      </c>
      <c r="B21" s="26">
        <v>250</v>
      </c>
      <c r="C21" s="10">
        <v>700.59</v>
      </c>
      <c r="D21" s="10">
        <v>700.59</v>
      </c>
      <c r="E21" s="10">
        <f t="shared" si="0"/>
        <v>-450.59000000000003</v>
      </c>
      <c r="F21" s="11"/>
      <c r="G21" s="27">
        <v>700</v>
      </c>
    </row>
    <row r="22" spans="1:7">
      <c r="A22" s="25" t="s">
        <v>21</v>
      </c>
      <c r="B22" s="26">
        <v>4800</v>
      </c>
      <c r="C22" s="10">
        <v>4709</v>
      </c>
      <c r="D22" s="10">
        <v>4709</v>
      </c>
      <c r="E22" s="10">
        <f t="shared" si="0"/>
        <v>91</v>
      </c>
      <c r="F22" s="11"/>
      <c r="G22" s="27">
        <v>4800</v>
      </c>
    </row>
    <row r="23" spans="1:7">
      <c r="A23" s="25" t="s">
        <v>42</v>
      </c>
      <c r="B23" s="26">
        <v>1400</v>
      </c>
      <c r="C23" s="10">
        <v>1365</v>
      </c>
      <c r="D23" s="10">
        <v>1365</v>
      </c>
      <c r="E23" s="10">
        <f t="shared" si="0"/>
        <v>35</v>
      </c>
      <c r="F23" s="11"/>
      <c r="G23" s="27">
        <v>1650</v>
      </c>
    </row>
    <row r="24" spans="1:7">
      <c r="A24" s="25" t="s">
        <v>22</v>
      </c>
      <c r="B24" s="26">
        <v>200</v>
      </c>
      <c r="C24" s="10">
        <v>482</v>
      </c>
      <c r="D24" s="10">
        <v>482</v>
      </c>
      <c r="E24" s="10">
        <f t="shared" si="0"/>
        <v>-282</v>
      </c>
      <c r="F24" s="11"/>
      <c r="G24" s="27">
        <v>300</v>
      </c>
    </row>
    <row r="25" spans="1:7">
      <c r="A25" s="25" t="s">
        <v>23</v>
      </c>
      <c r="B25" s="26">
        <v>0</v>
      </c>
      <c r="C25" s="10">
        <v>197.18</v>
      </c>
      <c r="D25" s="10">
        <v>325</v>
      </c>
      <c r="E25" s="10">
        <f>B25-D25</f>
        <v>-325</v>
      </c>
      <c r="F25" s="11" t="s">
        <v>24</v>
      </c>
      <c r="G25" s="27">
        <v>780</v>
      </c>
    </row>
    <row r="26" spans="1:7">
      <c r="A26" s="25" t="s">
        <v>25</v>
      </c>
      <c r="B26" s="26">
        <v>0</v>
      </c>
      <c r="C26" s="10">
        <v>1170.53</v>
      </c>
      <c r="D26" s="10">
        <v>1170.53</v>
      </c>
      <c r="E26" s="10">
        <f t="shared" si="0"/>
        <v>-1170.53</v>
      </c>
      <c r="F26" s="11"/>
      <c r="G26" s="27">
        <v>0</v>
      </c>
    </row>
    <row r="27" spans="1:7" ht="15" customHeight="1">
      <c r="A27" s="25"/>
      <c r="B27" s="26"/>
      <c r="C27" s="10"/>
      <c r="D27" s="10"/>
      <c r="E27" s="10"/>
      <c r="F27" s="11"/>
      <c r="G27" s="27"/>
    </row>
    <row r="28" spans="1:7">
      <c r="A28" s="24" t="s">
        <v>26</v>
      </c>
      <c r="B28" s="10"/>
      <c r="C28" s="10"/>
      <c r="D28" s="10"/>
      <c r="E28" s="10"/>
      <c r="F28" s="11"/>
      <c r="G28" s="12"/>
    </row>
    <row r="29" spans="1:7">
      <c r="A29" s="25" t="s">
        <v>27</v>
      </c>
      <c r="B29" s="26">
        <v>12000</v>
      </c>
      <c r="C29" s="10">
        <v>10000</v>
      </c>
      <c r="D29" s="10">
        <v>12000</v>
      </c>
      <c r="E29" s="10">
        <f>B29-D29</f>
        <v>0</v>
      </c>
      <c r="F29" s="11"/>
      <c r="G29" s="27">
        <v>12000</v>
      </c>
    </row>
    <row r="30" spans="1:7">
      <c r="A30" s="25" t="s">
        <v>28</v>
      </c>
      <c r="B30" s="26">
        <v>15000</v>
      </c>
      <c r="C30" s="10">
        <v>7511.72</v>
      </c>
      <c r="D30" s="10">
        <v>9500</v>
      </c>
      <c r="E30" s="10">
        <f>B30-D30</f>
        <v>5500</v>
      </c>
      <c r="F30" s="11"/>
      <c r="G30" s="27">
        <v>15000</v>
      </c>
    </row>
    <row r="31" spans="1:7">
      <c r="A31" s="25" t="s">
        <v>29</v>
      </c>
      <c r="B31" s="26">
        <v>6000</v>
      </c>
      <c r="C31" s="10">
        <v>2507.25</v>
      </c>
      <c r="D31" s="10">
        <v>3000</v>
      </c>
      <c r="E31" s="10">
        <f>B31-D31</f>
        <v>3000</v>
      </c>
      <c r="F31" s="11"/>
      <c r="G31" s="27">
        <v>5000</v>
      </c>
    </row>
    <row r="32" spans="1:7">
      <c r="B32" s="6"/>
      <c r="C32" s="6"/>
      <c r="D32" s="6"/>
      <c r="E32" s="6"/>
      <c r="F32" s="7"/>
      <c r="G32" s="8"/>
    </row>
    <row r="33" spans="1:7">
      <c r="A33" s="24" t="s">
        <v>30</v>
      </c>
      <c r="B33" s="10"/>
      <c r="C33" s="10"/>
      <c r="D33" s="10"/>
      <c r="E33" s="10"/>
      <c r="F33" s="11"/>
      <c r="G33" s="12"/>
    </row>
    <row r="34" spans="1:7">
      <c r="A34" s="25" t="s">
        <v>31</v>
      </c>
      <c r="B34" s="26">
        <v>1500</v>
      </c>
      <c r="C34" s="10">
        <v>582.54</v>
      </c>
      <c r="D34" s="10">
        <v>650</v>
      </c>
      <c r="E34" s="10">
        <f>B34-D34</f>
        <v>850</v>
      </c>
      <c r="F34" s="11"/>
      <c r="G34" s="27">
        <v>500</v>
      </c>
    </row>
    <row r="35" spans="1:7">
      <c r="A35" s="25" t="s">
        <v>32</v>
      </c>
      <c r="B35" s="26">
        <v>400</v>
      </c>
      <c r="C35" s="10">
        <v>40.869999999999997</v>
      </c>
      <c r="D35" s="10">
        <v>40.869999999999997</v>
      </c>
      <c r="E35" s="10"/>
      <c r="F35" s="11"/>
      <c r="G35" s="27">
        <v>400</v>
      </c>
    </row>
    <row r="36" spans="1:7">
      <c r="A36" s="25" t="s">
        <v>33</v>
      </c>
      <c r="B36" s="26">
        <v>600</v>
      </c>
      <c r="C36" s="10">
        <v>244.76</v>
      </c>
      <c r="D36" s="10">
        <v>244.76</v>
      </c>
      <c r="E36" s="10">
        <f>B36-D36</f>
        <v>355.24</v>
      </c>
      <c r="F36" s="11"/>
      <c r="G36" s="27">
        <v>600</v>
      </c>
    </row>
    <row r="37" spans="1:7">
      <c r="A37" s="25" t="s">
        <v>34</v>
      </c>
      <c r="B37" s="26">
        <v>600</v>
      </c>
      <c r="C37" s="10">
        <v>320.89999999999998</v>
      </c>
      <c r="D37" s="10">
        <v>500</v>
      </c>
      <c r="E37" s="10"/>
      <c r="F37" s="11"/>
      <c r="G37" s="27">
        <v>600</v>
      </c>
    </row>
    <row r="38" spans="1:7">
      <c r="A38" s="25" t="s">
        <v>35</v>
      </c>
      <c r="B38" s="26">
        <v>1500</v>
      </c>
      <c r="C38" s="10">
        <v>0</v>
      </c>
      <c r="D38" s="10">
        <v>500</v>
      </c>
      <c r="E38" s="10">
        <f>B38-D38</f>
        <v>1000</v>
      </c>
      <c r="F38" s="11"/>
      <c r="G38" s="27">
        <v>500</v>
      </c>
    </row>
    <row r="39" spans="1:7">
      <c r="A39" s="25" t="s">
        <v>36</v>
      </c>
      <c r="B39" s="26"/>
      <c r="C39" s="10">
        <v>1000</v>
      </c>
      <c r="D39" s="10">
        <v>1000</v>
      </c>
      <c r="E39" s="10"/>
      <c r="F39" s="11" t="s">
        <v>24</v>
      </c>
      <c r="G39" s="27">
        <v>1000</v>
      </c>
    </row>
    <row r="40" spans="1:7">
      <c r="A40" s="25" t="s">
        <v>37</v>
      </c>
      <c r="B40" s="26">
        <v>1200</v>
      </c>
      <c r="C40" s="10">
        <v>1000</v>
      </c>
      <c r="D40" s="10">
        <v>1200</v>
      </c>
      <c r="E40" s="10">
        <f t="shared" ref="E40" si="1">B40-D40</f>
        <v>0</v>
      </c>
      <c r="F40" s="11"/>
      <c r="G40" s="27">
        <v>1200</v>
      </c>
    </row>
    <row r="41" spans="1:7">
      <c r="A41" s="25" t="s">
        <v>38</v>
      </c>
      <c r="B41" s="28">
        <v>2500</v>
      </c>
      <c r="C41" s="16">
        <v>0</v>
      </c>
      <c r="D41" s="16">
        <v>0</v>
      </c>
      <c r="E41" s="16">
        <f>B41-D41</f>
        <v>2500</v>
      </c>
      <c r="F41" s="14"/>
      <c r="G41" s="29">
        <v>2500</v>
      </c>
    </row>
    <row r="42" spans="1:7" ht="15" thickBot="1">
      <c r="A42" s="2" t="s">
        <v>39</v>
      </c>
      <c r="B42" s="30">
        <f>SUM(B15:B41)</f>
        <v>69700</v>
      </c>
      <c r="C42" s="30">
        <f>SUM(C15:C41)</f>
        <v>50594.760000000009</v>
      </c>
      <c r="D42" s="30">
        <f>SUM(D15:D41)</f>
        <v>57887.75</v>
      </c>
      <c r="E42" s="30">
        <f>B42-D42</f>
        <v>11812.25</v>
      </c>
      <c r="F42" s="31"/>
      <c r="G42" s="32">
        <f>SUM(G15:G41)</f>
        <v>68980</v>
      </c>
    </row>
    <row r="43" spans="1:7" ht="15" thickBot="1">
      <c r="A43" s="2" t="s">
        <v>40</v>
      </c>
      <c r="B43" s="33">
        <f>B11-B42</f>
        <v>0</v>
      </c>
      <c r="C43" s="33">
        <f t="shared" ref="C43:G43" si="2">C11-C42</f>
        <v>-10743.62000000001</v>
      </c>
      <c r="D43" s="33">
        <f t="shared" si="2"/>
        <v>-8563.75</v>
      </c>
      <c r="E43" s="33">
        <f t="shared" si="2"/>
        <v>-32188.25</v>
      </c>
      <c r="F43" s="34"/>
      <c r="G43" s="35">
        <f t="shared" si="2"/>
        <v>-14080</v>
      </c>
    </row>
    <row r="44" spans="1:7" ht="15" thickTop="1">
      <c r="A44" s="36"/>
      <c r="B44" s="37"/>
      <c r="C44" s="13"/>
      <c r="D44" s="13"/>
      <c r="E44" s="10"/>
      <c r="F44" s="38"/>
      <c r="G44" s="39"/>
    </row>
    <row r="45" spans="1:7">
      <c r="B45" s="40"/>
      <c r="C45" s="10"/>
      <c r="D45" s="10"/>
      <c r="E45" s="10"/>
      <c r="F45" s="38"/>
      <c r="G45" s="39"/>
    </row>
    <row r="46" spans="1:7">
      <c r="A46" s="1" t="s">
        <v>41</v>
      </c>
      <c r="B46" s="40"/>
      <c r="C46" s="10"/>
      <c r="D46" s="10"/>
      <c r="E46" s="10"/>
      <c r="F46" s="38"/>
      <c r="G46" s="39"/>
    </row>
    <row r="47" spans="1:7">
      <c r="B47" s="40"/>
      <c r="C47" s="40"/>
      <c r="D47" s="10"/>
      <c r="E47" s="10"/>
      <c r="F47" s="38"/>
      <c r="G47" s="39"/>
    </row>
    <row r="48" spans="1:7">
      <c r="B48" s="40"/>
      <c r="C48" s="40"/>
      <c r="D48" s="10"/>
      <c r="E48" s="10"/>
      <c r="F48" s="38"/>
      <c r="G48" s="39"/>
    </row>
    <row r="49" spans="1:7">
      <c r="B49" s="40"/>
      <c r="C49" s="37"/>
      <c r="D49" s="10"/>
      <c r="E49" s="10"/>
      <c r="F49" s="38"/>
      <c r="G49" s="39"/>
    </row>
    <row r="50" spans="1:7">
      <c r="B50" s="40"/>
      <c r="C50" s="40"/>
      <c r="D50" s="10"/>
      <c r="E50" s="10"/>
      <c r="F50" s="38"/>
      <c r="G50" s="39"/>
    </row>
    <row r="51" spans="1:7">
      <c r="B51" s="40"/>
      <c r="C51" s="10"/>
      <c r="D51" s="10"/>
      <c r="E51" s="10"/>
      <c r="F51" s="38"/>
      <c r="G51" s="39"/>
    </row>
    <row r="52" spans="1:7">
      <c r="B52" s="40"/>
      <c r="C52" s="10"/>
      <c r="D52" s="10"/>
      <c r="E52" s="10"/>
      <c r="F52" s="38"/>
      <c r="G52" s="39"/>
    </row>
    <row r="53" spans="1:7">
      <c r="B53" s="40"/>
      <c r="C53" s="10"/>
      <c r="D53" s="10"/>
      <c r="E53" s="10"/>
      <c r="F53" s="38"/>
      <c r="G53" s="39"/>
    </row>
    <row r="54" spans="1:7">
      <c r="B54" s="40"/>
      <c r="C54" s="10"/>
      <c r="D54" s="10"/>
      <c r="E54" s="10"/>
      <c r="F54" s="38"/>
      <c r="G54" s="39"/>
    </row>
    <row r="55" spans="1:7">
      <c r="A55" s="41"/>
      <c r="B55" s="10"/>
      <c r="C55" s="10"/>
      <c r="D55" s="10"/>
      <c r="E55" s="10"/>
      <c r="F55" s="38"/>
      <c r="G55" s="39"/>
    </row>
    <row r="56" spans="1:7">
      <c r="B56" s="40"/>
      <c r="C56" s="40"/>
      <c r="D56" s="10"/>
      <c r="E56" s="10"/>
      <c r="F56" s="38"/>
      <c r="G56" s="39"/>
    </row>
    <row r="57" spans="1:7">
      <c r="B57" s="40"/>
      <c r="C57" s="40"/>
      <c r="D57" s="10"/>
      <c r="E57" s="10"/>
      <c r="F57" s="38"/>
      <c r="G57" s="39"/>
    </row>
    <row r="58" spans="1:7">
      <c r="B58" s="40"/>
      <c r="C58" s="10"/>
      <c r="D58" s="10"/>
      <c r="E58" s="10"/>
      <c r="F58" s="38"/>
      <c r="G58" s="39"/>
    </row>
    <row r="59" spans="1:7">
      <c r="B59" s="40"/>
      <c r="C59" s="10"/>
      <c r="D59" s="10"/>
      <c r="E59" s="10"/>
      <c r="F59" s="38"/>
      <c r="G59" s="39"/>
    </row>
    <row r="60" spans="1:7">
      <c r="B60" s="40"/>
      <c r="C60" s="10"/>
      <c r="D60" s="10"/>
      <c r="E60" s="10"/>
      <c r="F60" s="38"/>
      <c r="G60" s="39"/>
    </row>
    <row r="61" spans="1:7">
      <c r="B61" s="40"/>
      <c r="C61" s="10"/>
      <c r="D61" s="10"/>
      <c r="E61" s="10"/>
      <c r="F61" s="38"/>
      <c r="G61" s="39"/>
    </row>
  </sheetData>
  <mergeCells count="3">
    <mergeCell ref="A1:G1"/>
    <mergeCell ref="A2:G2"/>
    <mergeCell ref="A3:G3"/>
  </mergeCells>
  <phoneticPr fontId="9" type="noConversion"/>
  <pageMargins left="0.75" right="0.75" top="1" bottom="1" header="0.5" footer="0.5"/>
  <pageSetup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Rosa</dc:creator>
  <cp:lastModifiedBy>Linda Rosa</cp:lastModifiedBy>
  <cp:lastPrinted>2020-11-03T19:35:43Z</cp:lastPrinted>
  <dcterms:created xsi:type="dcterms:W3CDTF">2020-11-03T19:15:52Z</dcterms:created>
  <dcterms:modified xsi:type="dcterms:W3CDTF">2020-11-03T19:36:04Z</dcterms:modified>
</cp:coreProperties>
</file>